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tion Office Folders\Curriculum Support\Website\Careers\"/>
    </mc:Choice>
  </mc:AlternateContent>
  <xr:revisionPtr revIDLastSave="0" documentId="8_{85E75918-204E-4E0F-99F6-12EA74B93590}" xr6:coauthVersionLast="47" xr6:coauthVersionMax="47" xr10:uidLastSave="{00000000-0000-0000-0000-000000000000}"/>
  <bookViews>
    <workbookView xWindow="-120" yWindow="-120" windowWidth="29040" windowHeight="15720" xr2:uid="{44B32DD1-5A97-4B37-80BD-887098DD1E25}"/>
  </bookViews>
  <sheets>
    <sheet name="Winifred Holtb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J6" i="1" s="1"/>
  <c r="Q5" i="1"/>
  <c r="D6" i="1"/>
  <c r="E6" i="1"/>
  <c r="F6" i="1"/>
  <c r="G6" i="1"/>
  <c r="H6" i="1"/>
  <c r="I6" i="1"/>
  <c r="L6" i="1"/>
  <c r="M6" i="1"/>
  <c r="N6" i="1"/>
  <c r="O6" i="1"/>
  <c r="P6" i="1"/>
  <c r="Q6" i="1"/>
  <c r="B7" i="1"/>
  <c r="Q7" i="1"/>
  <c r="C8" i="1"/>
  <c r="B8" i="1" s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9" i="1"/>
  <c r="G10" i="1" s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D10" i="1"/>
  <c r="F10" i="1"/>
  <c r="L10" i="1"/>
  <c r="N10" i="1"/>
  <c r="M10" i="1" l="1"/>
  <c r="E10" i="1"/>
  <c r="K10" i="1"/>
  <c r="J10" i="1"/>
  <c r="K6" i="1"/>
  <c r="C6" i="1"/>
  <c r="B6" i="1" s="1"/>
  <c r="Q10" i="1"/>
  <c r="I10" i="1"/>
  <c r="C10" i="1"/>
  <c r="P10" i="1"/>
  <c r="H10" i="1"/>
  <c r="O10" i="1"/>
</calcChain>
</file>

<file path=xl/sharedStrings.xml><?xml version="1.0" encoding="utf-8"?>
<sst xmlns="http://schemas.openxmlformats.org/spreadsheetml/2006/main" count="30" uniqueCount="28">
  <si>
    <t>* e.g. Pregnancy, Illness, Custody etc.</t>
  </si>
  <si>
    <t xml:space="preserve">  Activities as at 1st November 2022</t>
  </si>
  <si>
    <t>%</t>
  </si>
  <si>
    <t>Total</t>
  </si>
  <si>
    <t>Females</t>
  </si>
  <si>
    <t>Males</t>
  </si>
  <si>
    <t>TOTAL IN LEARNING</t>
  </si>
  <si>
    <t>NEET Not Available to the Labour Market*</t>
  </si>
  <si>
    <t>Re-Engagemnent Activities</t>
  </si>
  <si>
    <t>Not Known</t>
  </si>
  <si>
    <t>Part Time Employment</t>
  </si>
  <si>
    <t>Part Time Education</t>
  </si>
  <si>
    <t>NEET Available to the Labour Market</t>
  </si>
  <si>
    <t>Employment without Training</t>
  </si>
  <si>
    <t>Employment with accredited training</t>
  </si>
  <si>
    <t>Apprenticeship</t>
  </si>
  <si>
    <t>Traineeship</t>
  </si>
  <si>
    <t>Other Training</t>
  </si>
  <si>
    <t>Further Education</t>
  </si>
  <si>
    <t>6th Form College</t>
  </si>
  <si>
    <t>6th Form School</t>
  </si>
  <si>
    <t>No.</t>
  </si>
  <si>
    <t>Winifred Holtby</t>
  </si>
  <si>
    <t>TEMP BREAK FROM LEARNING</t>
  </si>
  <si>
    <t>WORKING TOWARDS</t>
  </si>
  <si>
    <t>NOT PARTICIPATING</t>
  </si>
  <si>
    <t>MEETING THE DUTY TO PARTICIPATE</t>
  </si>
  <si>
    <t xml:space="preserve">    DRAFT HULL ACTIVITIES FOR YEAR 11 PUPILS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</si>
</sst>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;0.0%;&quot;-&quot;"/>
    <numFmt numFmtId="165" formatCode="General;General;&quot;-&quot;"/>
    <numFmt numFmtId="166" formatCode="0.0%"/>
  </numFmts>
  <fonts count="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66" fontId="1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_Sheet2" xfId="2" xr:uid="{BAAB9FDF-38B5-42F5-BE8C-AD2A27F01416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8.7040063388302939E-3"/>
                  <c:y val="-1.3635369777765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7-4A49-A0CE-57952B599E26}"/>
                </c:ext>
              </c:extLst>
            </c:dLbl>
            <c:dLbl>
              <c:idx val="1"/>
              <c:layout>
                <c:manualLayout>
                  <c:x val="8.9680042138815287E-3"/>
                  <c:y val="-1.437364174334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7-4A49-A0CE-57952B599E26}"/>
                </c:ext>
              </c:extLst>
            </c:dLbl>
            <c:dLbl>
              <c:idx val="2"/>
              <c:layout>
                <c:manualLayout>
                  <c:x val="5.1280596786465156E-3"/>
                  <c:y val="-1.473144693338289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30.9</a:t>
                    </a: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D77-4A49-A0CE-57952B599E26}"/>
                </c:ext>
              </c:extLst>
            </c:dLbl>
            <c:dLbl>
              <c:idx val="3"/>
              <c:layout>
                <c:manualLayout>
                  <c:x val="8.5924465273744862E-3"/>
                  <c:y val="-1.928784197084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7-4A49-A0CE-57952B599E26}"/>
                </c:ext>
              </c:extLst>
            </c:dLbl>
            <c:dLbl>
              <c:idx val="4"/>
              <c:layout>
                <c:manualLayout>
                  <c:x val="9.1167506291559269E-3"/>
                  <c:y val="-2.896150628726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7-4A49-A0CE-57952B599E26}"/>
                </c:ext>
              </c:extLst>
            </c:dLbl>
            <c:dLbl>
              <c:idx val="5"/>
              <c:layout>
                <c:manualLayout>
                  <c:x val="6.8042480967752134E-3"/>
                  <c:y val="-2.305143560259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77-4A49-A0CE-57952B599E26}"/>
                </c:ext>
              </c:extLst>
            </c:dLbl>
            <c:dLbl>
              <c:idx val="6"/>
              <c:layout>
                <c:manualLayout>
                  <c:x val="9.771986970684059E-3"/>
                  <c:y val="-1.349072751492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77-4A49-A0CE-57952B599E26}"/>
                </c:ext>
              </c:extLst>
            </c:dLbl>
            <c:dLbl>
              <c:idx val="7"/>
              <c:layout>
                <c:manualLayout>
                  <c:x val="1.3599492173255356E-2"/>
                  <c:y val="-1.8929859737178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7-4A49-A0CE-57952B599E26}"/>
                </c:ext>
              </c:extLst>
            </c:dLbl>
            <c:dLbl>
              <c:idx val="8"/>
              <c:layout>
                <c:manualLayout>
                  <c:x val="9.5644305182264102E-3"/>
                  <c:y val="-2.947174604860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77-4A49-A0CE-57952B599E26}"/>
                </c:ext>
              </c:extLst>
            </c:dLbl>
            <c:dLbl>
              <c:idx val="9"/>
              <c:layout>
                <c:manualLayout>
                  <c:x val="1.2405018840912477E-2"/>
                  <c:y val="-2.2743733761778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77-4A49-A0CE-57952B599E26}"/>
                </c:ext>
              </c:extLst>
            </c:dLbl>
            <c:dLbl>
              <c:idx val="10"/>
              <c:layout>
                <c:manualLayout>
                  <c:x val="9.5133777231534659E-3"/>
                  <c:y val="-2.834769599837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77-4A49-A0CE-57952B599E26}"/>
                </c:ext>
              </c:extLst>
            </c:dLbl>
            <c:dLbl>
              <c:idx val="11"/>
              <c:layout>
                <c:manualLayout>
                  <c:x val="7.1861986376917314E-3"/>
                  <c:y val="-1.5866473689102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77-4A49-A0CE-57952B599E26}"/>
                </c:ext>
              </c:extLst>
            </c:dLbl>
            <c:dLbl>
              <c:idx val="12"/>
              <c:layout>
                <c:manualLayout>
                  <c:x val="8.5937971304187368E-3"/>
                  <c:y val="-2.2164446982069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77-4A49-A0CE-57952B599E26}"/>
                </c:ext>
              </c:extLst>
            </c:dLbl>
            <c:dLbl>
              <c:idx val="13"/>
              <c:layout>
                <c:manualLayout>
                  <c:x val="8.5536391999027697E-3"/>
                  <c:y val="-3.1910168058672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77-4A49-A0CE-57952B599E26}"/>
                </c:ext>
              </c:extLst>
            </c:dLbl>
            <c:dLbl>
              <c:idx val="14"/>
              <c:layout>
                <c:manualLayout>
                  <c:x val="1.5664114026913031E-2"/>
                  <c:y val="-3.79553230382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77-4A49-A0CE-57952B599E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'Winifred Holtby '!$C$3:$P$3</c:f>
              <c:strCache>
                <c:ptCount val="14"/>
                <c:pt idx="0">
                  <c:v>6th Form School</c:v>
                </c:pt>
                <c:pt idx="1">
                  <c:v>6th Form College</c:v>
                </c:pt>
                <c:pt idx="2">
                  <c:v>Further Education</c:v>
                </c:pt>
                <c:pt idx="3">
                  <c:v>Other Training</c:v>
                </c:pt>
                <c:pt idx="4">
                  <c:v>Traineeship</c:v>
                </c:pt>
                <c:pt idx="5">
                  <c:v>Apprenticeship</c:v>
                </c:pt>
                <c:pt idx="6">
                  <c:v>Employment with accredited training</c:v>
                </c:pt>
                <c:pt idx="7">
                  <c:v>Employment without Training</c:v>
                </c:pt>
                <c:pt idx="8">
                  <c:v>NEET Available to the Labour Market</c:v>
                </c:pt>
                <c:pt idx="9">
                  <c:v>Part Time Education</c:v>
                </c:pt>
                <c:pt idx="10">
                  <c:v>Part Time Employment</c:v>
                </c:pt>
                <c:pt idx="11">
                  <c:v>Not Known</c:v>
                </c:pt>
                <c:pt idx="12">
                  <c:v>Re-Engagemnent Activities</c:v>
                </c:pt>
                <c:pt idx="13">
                  <c:v>NEET Not Available to the Labour Market*</c:v>
                </c:pt>
              </c:strCache>
            </c:strRef>
          </c:cat>
          <c:val>
            <c:numRef>
              <c:f>'Winifred Holtby '!$C$4:$P$4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F-7D77-4A49-A0CE-57952B599E26}"/>
            </c:ext>
          </c:extLst>
        </c:ser>
        <c:ser>
          <c:idx val="1"/>
          <c:order val="1"/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6.9528551199141237E-3"/>
                  <c:y val="-1.360742784103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77-4A49-A0CE-57952B599E26}"/>
                </c:ext>
              </c:extLst>
            </c:dLbl>
            <c:dLbl>
              <c:idx val="1"/>
              <c:layout>
                <c:manualLayout>
                  <c:x val="6.7885954055074017E-3"/>
                  <c:y val="-2.042088215131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77-4A49-A0CE-57952B599E26}"/>
                </c:ext>
              </c:extLst>
            </c:dLbl>
            <c:dLbl>
              <c:idx val="2"/>
              <c:layout>
                <c:manualLayout>
                  <c:x val="9.1200765456157448E-3"/>
                  <c:y val="-2.7146918453792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77-4A49-A0CE-57952B599E26}"/>
                </c:ext>
              </c:extLst>
            </c:dLbl>
            <c:dLbl>
              <c:idx val="3"/>
              <c:layout>
                <c:manualLayout>
                  <c:x val="5.7634142743753823E-3"/>
                  <c:y val="-1.5739179314221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77-4A49-A0CE-57952B599E26}"/>
                </c:ext>
              </c:extLst>
            </c:dLbl>
            <c:dLbl>
              <c:idx val="4"/>
              <c:layout>
                <c:manualLayout>
                  <c:x val="9.229284483769383E-3"/>
                  <c:y val="-1.2967698002469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77-4A49-A0CE-57952B599E26}"/>
                </c:ext>
              </c:extLst>
            </c:dLbl>
            <c:dLbl>
              <c:idx val="5"/>
              <c:layout>
                <c:manualLayout>
                  <c:x val="6.8630342611855789E-3"/>
                  <c:y val="-1.578974977705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77-4A49-A0CE-57952B599E26}"/>
                </c:ext>
              </c:extLst>
            </c:dLbl>
            <c:dLbl>
              <c:idx val="6"/>
              <c:layout>
                <c:manualLayout>
                  <c:x val="5.625741920529336E-3"/>
                  <c:y val="-8.9938167509836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77-4A49-A0CE-57952B599E26}"/>
                </c:ext>
              </c:extLst>
            </c:dLbl>
            <c:dLbl>
              <c:idx val="7"/>
              <c:layout>
                <c:manualLayout>
                  <c:x val="9.1022029917981924E-3"/>
                  <c:y val="-1.5739179314221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77-4A49-A0CE-57952B599E26}"/>
                </c:ext>
              </c:extLst>
            </c:dLbl>
            <c:dLbl>
              <c:idx val="8"/>
              <c:layout>
                <c:manualLayout>
                  <c:x val="8.0504611321443875E-3"/>
                  <c:y val="-8.9938167509836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77-4A49-A0CE-57952B599E26}"/>
                </c:ext>
              </c:extLst>
            </c:dLbl>
            <c:dLbl>
              <c:idx val="9"/>
              <c:layout>
                <c:manualLayout>
                  <c:x val="8.0504611321444743E-3"/>
                  <c:y val="-1.3490725126475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77-4A49-A0CE-57952B599E26}"/>
                </c:ext>
              </c:extLst>
            </c:dLbl>
            <c:dLbl>
              <c:idx val="10"/>
              <c:layout>
                <c:manualLayout>
                  <c:x val="5.7174298350975532E-3"/>
                  <c:y val="-1.1242270938729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77-4A49-A0CE-57952B599E26}"/>
                </c:ext>
              </c:extLst>
            </c:dLbl>
            <c:dLbl>
              <c:idx val="11"/>
              <c:layout>
                <c:manualLayout>
                  <c:x val="8.0504611321443875E-3"/>
                  <c:y val="-6.745362563237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77-4A49-A0CE-57952B599E26}"/>
                </c:ext>
              </c:extLst>
            </c:dLbl>
            <c:dLbl>
              <c:idx val="12"/>
              <c:layout>
                <c:manualLayout>
                  <c:x val="1.2670445632297746E-2"/>
                  <c:y val="-8.9938167509836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D77-4A49-A0CE-57952B599E26}"/>
                </c:ext>
              </c:extLst>
            </c:dLbl>
            <c:dLbl>
              <c:idx val="13"/>
              <c:layout>
                <c:manualLayout>
                  <c:x val="9.148084619782745E-3"/>
                  <c:y val="-6.7453625632378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77-4A49-A0CE-57952B599E26}"/>
                </c:ext>
              </c:extLst>
            </c:dLbl>
            <c:dLbl>
              <c:idx val="14"/>
              <c:layout>
                <c:manualLayout>
                  <c:x val="7.1823760656144564E-3"/>
                  <c:y val="-1.3490725126475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D77-4A49-A0CE-57952B599E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'Winifred Holtby '!$C$3:$P$3</c:f>
              <c:strCache>
                <c:ptCount val="14"/>
                <c:pt idx="0">
                  <c:v>6th Form School</c:v>
                </c:pt>
                <c:pt idx="1">
                  <c:v>6th Form College</c:v>
                </c:pt>
                <c:pt idx="2">
                  <c:v>Further Education</c:v>
                </c:pt>
                <c:pt idx="3">
                  <c:v>Other Training</c:v>
                </c:pt>
                <c:pt idx="4">
                  <c:v>Traineeship</c:v>
                </c:pt>
                <c:pt idx="5">
                  <c:v>Apprenticeship</c:v>
                </c:pt>
                <c:pt idx="6">
                  <c:v>Employment with accredited training</c:v>
                </c:pt>
                <c:pt idx="7">
                  <c:v>Employment without Training</c:v>
                </c:pt>
                <c:pt idx="8">
                  <c:v>NEET Available to the Labour Market</c:v>
                </c:pt>
                <c:pt idx="9">
                  <c:v>Part Time Education</c:v>
                </c:pt>
                <c:pt idx="10">
                  <c:v>Part Time Employment</c:v>
                </c:pt>
                <c:pt idx="11">
                  <c:v>Not Known</c:v>
                </c:pt>
                <c:pt idx="12">
                  <c:v>Re-Engagemnent Activities</c:v>
                </c:pt>
                <c:pt idx="13">
                  <c:v>NEET Not Available to the Labour Market*</c:v>
                </c:pt>
              </c:strCache>
            </c:strRef>
          </c:cat>
          <c:val>
            <c:numRef>
              <c:f>'Winifred Holtby '!$C$10:$P$10</c:f>
              <c:numCache>
                <c:formatCode>0.0%</c:formatCode>
                <c:ptCount val="14"/>
                <c:pt idx="0">
                  <c:v>4.2553191489361701E-2</c:v>
                </c:pt>
                <c:pt idx="1">
                  <c:v>0.5446808510638298</c:v>
                </c:pt>
                <c:pt idx="2">
                  <c:v>0.29361702127659572</c:v>
                </c:pt>
                <c:pt idx="3">
                  <c:v>0</c:v>
                </c:pt>
                <c:pt idx="4">
                  <c:v>1.276595744680851E-2</c:v>
                </c:pt>
                <c:pt idx="5">
                  <c:v>5.9574468085106386E-2</c:v>
                </c:pt>
                <c:pt idx="6">
                  <c:v>0</c:v>
                </c:pt>
                <c:pt idx="7">
                  <c:v>4.2553191489361703E-3</c:v>
                </c:pt>
                <c:pt idx="8">
                  <c:v>4.2553191489361701E-2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D77-4A49-A0CE-57952B599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26"/>
        <c:shape val="box"/>
        <c:axId val="618035352"/>
        <c:axId val="618033000"/>
        <c:axId val="0"/>
      </c:bar3DChart>
      <c:catAx>
        <c:axId val="6180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8033000"/>
        <c:crosses val="autoZero"/>
        <c:auto val="1"/>
        <c:lblAlgn val="ctr"/>
        <c:lblOffset val="100"/>
        <c:noMultiLvlLbl val="0"/>
      </c:catAx>
      <c:valAx>
        <c:axId val="61803300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618035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47626</xdr:rowOff>
    </xdr:from>
    <xdr:to>
      <xdr:col>16</xdr:col>
      <xdr:colOff>609600</xdr:colOff>
      <xdr:row>45</xdr:row>
      <xdr:rowOff>133350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1ED3C49-5981-4232-93C7-B1BEC72DA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9EC5-8969-4BE2-B4A2-36606D08CFC9}">
  <dimension ref="A1:U50"/>
  <sheetViews>
    <sheetView showGridLines="0" tabSelected="1" zoomScaleNormal="100" workbookViewId="0">
      <selection activeCell="V18" sqref="V18"/>
    </sheetView>
  </sheetViews>
  <sheetFormatPr defaultColWidth="8.85546875" defaultRowHeight="12.75" x14ac:dyDescent="0.2"/>
  <cols>
    <col min="1" max="1" width="15.85546875" style="1" customWidth="1"/>
    <col min="2" max="2" width="5" style="1" bestFit="1" customWidth="1"/>
    <col min="3" max="3" width="8.7109375" style="1" customWidth="1"/>
    <col min="4" max="4" width="8.28515625" style="1" customWidth="1"/>
    <col min="5" max="5" width="8.5703125" style="1" customWidth="1"/>
    <col min="6" max="6" width="7.7109375" style="1" customWidth="1"/>
    <col min="7" max="7" width="8.85546875" style="1" customWidth="1"/>
    <col min="8" max="8" width="11.5703125" style="1" customWidth="1"/>
    <col min="9" max="9" width="9.5703125" style="1" customWidth="1"/>
    <col min="10" max="10" width="9.7109375" style="1" customWidth="1"/>
    <col min="11" max="11" width="10.28515625" style="1" customWidth="1"/>
    <col min="12" max="12" width="9.140625" style="1" customWidth="1"/>
    <col min="13" max="13" width="9.7109375" style="1" customWidth="1"/>
    <col min="14" max="14" width="9.5703125" style="1" customWidth="1"/>
    <col min="15" max="15" width="11.28515625" style="1" customWidth="1"/>
    <col min="16" max="16" width="13.28515625" style="1" customWidth="1"/>
    <col min="17" max="17" width="9.28515625" style="1" customWidth="1"/>
    <col min="18" max="19" width="8.85546875" style="1" customWidth="1"/>
    <col min="20" max="20" width="17.42578125" style="1" bestFit="1" customWidth="1"/>
    <col min="21" max="16384" width="8.85546875" style="1"/>
  </cols>
  <sheetData>
    <row r="1" spans="1:21" ht="18" x14ac:dyDescent="0.25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1" ht="35.25" customHeight="1" x14ac:dyDescent="0.25">
      <c r="A2" s="26"/>
      <c r="B2" s="26"/>
      <c r="C2" s="34" t="s">
        <v>26</v>
      </c>
      <c r="D2" s="34"/>
      <c r="E2" s="34"/>
      <c r="F2" s="34"/>
      <c r="G2" s="34"/>
      <c r="H2" s="34"/>
      <c r="I2" s="34"/>
      <c r="J2" s="35" t="s">
        <v>25</v>
      </c>
      <c r="K2" s="36"/>
      <c r="L2" s="36"/>
      <c r="M2" s="36"/>
      <c r="N2" s="36"/>
      <c r="O2" s="25" t="s">
        <v>24</v>
      </c>
      <c r="P2" s="24" t="s">
        <v>23</v>
      </c>
    </row>
    <row r="3" spans="1:21" s="22" customFormat="1" ht="39" customHeight="1" x14ac:dyDescent="0.2">
      <c r="A3" s="37" t="s">
        <v>22</v>
      </c>
      <c r="B3" s="29" t="s">
        <v>21</v>
      </c>
      <c r="C3" s="29" t="s">
        <v>20</v>
      </c>
      <c r="D3" s="29" t="s">
        <v>19</v>
      </c>
      <c r="E3" s="29" t="s">
        <v>18</v>
      </c>
      <c r="F3" s="29" t="s">
        <v>17</v>
      </c>
      <c r="G3" s="29" t="s">
        <v>16</v>
      </c>
      <c r="H3" s="29" t="s">
        <v>15</v>
      </c>
      <c r="I3" s="29" t="s">
        <v>14</v>
      </c>
      <c r="J3" s="29" t="s">
        <v>13</v>
      </c>
      <c r="K3" s="29" t="s">
        <v>12</v>
      </c>
      <c r="L3" s="29" t="s">
        <v>11</v>
      </c>
      <c r="M3" s="29" t="s">
        <v>10</v>
      </c>
      <c r="N3" s="29" t="s">
        <v>9</v>
      </c>
      <c r="O3" s="29" t="s">
        <v>8</v>
      </c>
      <c r="P3" s="29" t="s">
        <v>7</v>
      </c>
      <c r="Q3" s="31" t="s">
        <v>6</v>
      </c>
      <c r="R3" s="23"/>
    </row>
    <row r="4" spans="1:21" ht="15.95" customHeight="1" x14ac:dyDescent="0.2">
      <c r="A4" s="38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2"/>
      <c r="R4" s="6"/>
      <c r="S4" s="6"/>
      <c r="T4" s="5"/>
    </row>
    <row r="5" spans="1:21" ht="15.95" customHeight="1" x14ac:dyDescent="0.2">
      <c r="A5" s="18" t="s">
        <v>5</v>
      </c>
      <c r="B5" s="27">
        <f>SUM(C5:P5)</f>
        <v>128</v>
      </c>
      <c r="C5" s="20">
        <v>1</v>
      </c>
      <c r="D5" s="20">
        <v>62</v>
      </c>
      <c r="E5" s="20">
        <v>39</v>
      </c>
      <c r="F5" s="20">
        <v>0</v>
      </c>
      <c r="G5" s="20">
        <v>3</v>
      </c>
      <c r="H5" s="20">
        <v>12</v>
      </c>
      <c r="I5" s="20">
        <v>0</v>
      </c>
      <c r="J5" s="20">
        <v>1</v>
      </c>
      <c r="K5" s="20">
        <v>10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16">
        <f>SUM(C5:I5)</f>
        <v>117</v>
      </c>
      <c r="S5" s="6"/>
      <c r="T5" s="5"/>
      <c r="U5" s="5"/>
    </row>
    <row r="6" spans="1:21" ht="15.95" customHeight="1" x14ac:dyDescent="0.2">
      <c r="A6" s="15" t="s">
        <v>2</v>
      </c>
      <c r="B6" s="28">
        <f>SUM(C6:P6)</f>
        <v>1</v>
      </c>
      <c r="C6" s="21">
        <f t="shared" ref="C6:P6" si="0">IF($B$5=0,0,C5/$B$5)</f>
        <v>7.8125E-3</v>
      </c>
      <c r="D6" s="21">
        <f t="shared" si="0"/>
        <v>0.484375</v>
      </c>
      <c r="E6" s="21">
        <f t="shared" si="0"/>
        <v>0.3046875</v>
      </c>
      <c r="F6" s="21">
        <f t="shared" si="0"/>
        <v>0</v>
      </c>
      <c r="G6" s="21">
        <f t="shared" si="0"/>
        <v>2.34375E-2</v>
      </c>
      <c r="H6" s="21">
        <f t="shared" si="0"/>
        <v>9.375E-2</v>
      </c>
      <c r="I6" s="21">
        <f t="shared" si="0"/>
        <v>0</v>
      </c>
      <c r="J6" s="21">
        <f t="shared" si="0"/>
        <v>7.8125E-3</v>
      </c>
      <c r="K6" s="21">
        <f t="shared" si="0"/>
        <v>7.8125E-2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13">
        <f>IF(B5=0,0,Q5/B5)</f>
        <v>0.9140625</v>
      </c>
      <c r="S6" s="6"/>
      <c r="T6" s="5"/>
      <c r="U6" s="5"/>
    </row>
    <row r="7" spans="1:21" ht="15.95" customHeight="1" x14ac:dyDescent="0.2">
      <c r="A7" s="18" t="s">
        <v>4</v>
      </c>
      <c r="B7" s="27">
        <f>SUM(C7:P7)</f>
        <v>107</v>
      </c>
      <c r="C7" s="20">
        <v>9</v>
      </c>
      <c r="D7" s="20">
        <v>66</v>
      </c>
      <c r="E7" s="20">
        <v>30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16">
        <f>SUM(C7:I7)</f>
        <v>107</v>
      </c>
      <c r="S7" s="6"/>
      <c r="T7" s="5"/>
      <c r="U7" s="5"/>
    </row>
    <row r="8" spans="1:21" ht="15.95" customHeight="1" x14ac:dyDescent="0.2">
      <c r="A8" s="15" t="s">
        <v>2</v>
      </c>
      <c r="B8" s="28">
        <f>SUM(C8:P8)</f>
        <v>1</v>
      </c>
      <c r="C8" s="19">
        <f t="shared" ref="C8:P8" si="1">IF($B$7=0,0,C7/$B$7)</f>
        <v>8.4112149532710276E-2</v>
      </c>
      <c r="D8" s="19">
        <f t="shared" si="1"/>
        <v>0.61682242990654201</v>
      </c>
      <c r="E8" s="19">
        <f t="shared" si="1"/>
        <v>0.28037383177570091</v>
      </c>
      <c r="F8" s="19">
        <f t="shared" si="1"/>
        <v>0</v>
      </c>
      <c r="G8" s="19">
        <f t="shared" si="1"/>
        <v>0</v>
      </c>
      <c r="H8" s="19">
        <f t="shared" si="1"/>
        <v>1.8691588785046728E-2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3">
        <f>IF(B7=0,0,Q7/B7)</f>
        <v>1</v>
      </c>
      <c r="S8" s="6"/>
      <c r="T8" s="5"/>
    </row>
    <row r="9" spans="1:21" ht="15.95" customHeight="1" x14ac:dyDescent="0.2">
      <c r="A9" s="18" t="s">
        <v>3</v>
      </c>
      <c r="B9" s="27">
        <f t="shared" ref="B9:Q9" si="2">B5+B7</f>
        <v>235</v>
      </c>
      <c r="C9" s="17">
        <f t="shared" si="2"/>
        <v>10</v>
      </c>
      <c r="D9" s="17">
        <f t="shared" si="2"/>
        <v>128</v>
      </c>
      <c r="E9" s="17">
        <f t="shared" si="2"/>
        <v>69</v>
      </c>
      <c r="F9" s="17">
        <f t="shared" si="2"/>
        <v>0</v>
      </c>
      <c r="G9" s="17">
        <f t="shared" si="2"/>
        <v>3</v>
      </c>
      <c r="H9" s="17">
        <f t="shared" si="2"/>
        <v>14</v>
      </c>
      <c r="I9" s="17">
        <f t="shared" si="2"/>
        <v>0</v>
      </c>
      <c r="J9" s="17">
        <f t="shared" si="2"/>
        <v>1</v>
      </c>
      <c r="K9" s="17">
        <f t="shared" si="2"/>
        <v>10</v>
      </c>
      <c r="L9" s="17">
        <f t="shared" si="2"/>
        <v>0</v>
      </c>
      <c r="M9" s="17">
        <f t="shared" si="2"/>
        <v>0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6">
        <f t="shared" si="2"/>
        <v>224</v>
      </c>
      <c r="S9" s="6"/>
      <c r="T9" s="5"/>
    </row>
    <row r="10" spans="1:21" ht="15.95" customHeight="1" x14ac:dyDescent="0.2">
      <c r="A10" s="15" t="s">
        <v>2</v>
      </c>
      <c r="B10" s="28"/>
      <c r="C10" s="14">
        <f t="shared" ref="C10:P10" si="3">IF($B$9=0,0,C9/$B$9)</f>
        <v>4.2553191489361701E-2</v>
      </c>
      <c r="D10" s="14">
        <f t="shared" si="3"/>
        <v>0.5446808510638298</v>
      </c>
      <c r="E10" s="14">
        <f t="shared" si="3"/>
        <v>0.29361702127659572</v>
      </c>
      <c r="F10" s="14">
        <f t="shared" si="3"/>
        <v>0</v>
      </c>
      <c r="G10" s="14">
        <f t="shared" si="3"/>
        <v>1.276595744680851E-2</v>
      </c>
      <c r="H10" s="14">
        <f t="shared" si="3"/>
        <v>5.9574468085106386E-2</v>
      </c>
      <c r="I10" s="14">
        <f t="shared" si="3"/>
        <v>0</v>
      </c>
      <c r="J10" s="14">
        <f t="shared" si="3"/>
        <v>4.2553191489361703E-3</v>
      </c>
      <c r="K10" s="14">
        <f t="shared" si="3"/>
        <v>4.2553191489361701E-2</v>
      </c>
      <c r="L10" s="14">
        <f t="shared" si="3"/>
        <v>0</v>
      </c>
      <c r="M10" s="14">
        <f t="shared" si="3"/>
        <v>0</v>
      </c>
      <c r="N10" s="14">
        <f t="shared" si="3"/>
        <v>0</v>
      </c>
      <c r="O10" s="14">
        <f t="shared" si="3"/>
        <v>0</v>
      </c>
      <c r="P10" s="14">
        <f t="shared" si="3"/>
        <v>0</v>
      </c>
      <c r="Q10" s="13">
        <f>IF(B9=0,0,Q9/B9)</f>
        <v>0.95319148936170217</v>
      </c>
      <c r="S10" s="6"/>
      <c r="T10" s="5"/>
    </row>
    <row r="11" spans="1:21" ht="12" customHeight="1" x14ac:dyDescent="0.2">
      <c r="A11" s="2"/>
      <c r="B11" s="9"/>
      <c r="C11" s="9"/>
      <c r="D11" s="9"/>
      <c r="E11" s="12"/>
      <c r="F11" s="9"/>
      <c r="G11" s="9"/>
      <c r="H11" s="9"/>
      <c r="J11" s="9"/>
      <c r="K11" s="9"/>
      <c r="L11" s="9"/>
      <c r="M11" s="9"/>
      <c r="N11" s="9"/>
      <c r="O11" s="9"/>
      <c r="P11" s="9"/>
      <c r="Q11" s="9"/>
      <c r="S11" s="6"/>
      <c r="T11" s="5"/>
    </row>
    <row r="12" spans="1:21" ht="12" customHeight="1" x14ac:dyDescent="0.2">
      <c r="F12" s="11"/>
      <c r="G12" s="11"/>
      <c r="S12" s="6"/>
      <c r="T12" s="5"/>
    </row>
    <row r="13" spans="1:21" ht="12" customHeight="1" x14ac:dyDescent="0.2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S13" s="6"/>
      <c r="T13" s="5"/>
    </row>
    <row r="14" spans="1:21" ht="12" customHeight="1" x14ac:dyDescent="0.2">
      <c r="A14" s="2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S14" s="6"/>
      <c r="T14" s="5"/>
    </row>
    <row r="15" spans="1:21" ht="12" customHeight="1" x14ac:dyDescent="0.2">
      <c r="S15" s="6"/>
      <c r="T15" s="5"/>
    </row>
    <row r="16" spans="1:21" ht="12" customHeight="1" x14ac:dyDescent="0.2">
      <c r="S16" s="6"/>
      <c r="T16" s="5"/>
    </row>
    <row r="17" spans="19:20" ht="12" customHeight="1" x14ac:dyDescent="0.2">
      <c r="S17" s="6"/>
      <c r="T17" s="5"/>
    </row>
    <row r="18" spans="19:20" ht="12" customHeight="1" x14ac:dyDescent="0.2">
      <c r="S18" s="6"/>
      <c r="T18" s="5"/>
    </row>
    <row r="19" spans="19:20" ht="12" customHeight="1" x14ac:dyDescent="0.2">
      <c r="S19" s="6"/>
      <c r="T19" s="5"/>
    </row>
    <row r="20" spans="19:20" ht="12" customHeight="1" x14ac:dyDescent="0.2">
      <c r="S20" s="6"/>
      <c r="T20" s="5"/>
    </row>
    <row r="21" spans="19:20" ht="12" customHeight="1" x14ac:dyDescent="0.2">
      <c r="S21" s="6"/>
      <c r="T21" s="5"/>
    </row>
    <row r="22" spans="19:20" ht="12" customHeight="1" x14ac:dyDescent="0.2">
      <c r="S22" s="6"/>
      <c r="T22" s="5"/>
    </row>
    <row r="23" spans="19:20" ht="12" customHeight="1" x14ac:dyDescent="0.2">
      <c r="S23" s="6"/>
      <c r="T23" s="5"/>
    </row>
    <row r="24" spans="19:20" ht="12" customHeight="1" x14ac:dyDescent="0.2">
      <c r="S24" s="6"/>
      <c r="T24" s="5"/>
    </row>
    <row r="25" spans="19:20" ht="12" customHeight="1" x14ac:dyDescent="0.2">
      <c r="S25" s="6"/>
      <c r="T25" s="5"/>
    </row>
    <row r="26" spans="19:20" ht="12" customHeight="1" x14ac:dyDescent="0.2">
      <c r="S26" s="6"/>
      <c r="T26" s="5"/>
    </row>
    <row r="27" spans="19:20" ht="12" customHeight="1" x14ac:dyDescent="0.2">
      <c r="S27" s="6"/>
      <c r="T27" s="5"/>
    </row>
    <row r="28" spans="19:20" ht="12" customHeight="1" x14ac:dyDescent="0.2">
      <c r="S28" s="6"/>
      <c r="T28" s="5"/>
    </row>
    <row r="29" spans="19:20" ht="12" customHeight="1" x14ac:dyDescent="0.2">
      <c r="S29" s="6"/>
      <c r="T29" s="5"/>
    </row>
    <row r="30" spans="19:20" ht="12" customHeight="1" x14ac:dyDescent="0.2">
      <c r="S30" s="6"/>
      <c r="T30" s="5"/>
    </row>
    <row r="31" spans="19:20" ht="12" customHeight="1" x14ac:dyDescent="0.2">
      <c r="S31" s="6"/>
      <c r="T31" s="5"/>
    </row>
    <row r="32" spans="19:20" ht="12" customHeight="1" x14ac:dyDescent="0.2">
      <c r="S32" s="6"/>
      <c r="T32" s="5"/>
    </row>
    <row r="33" spans="1:20" ht="12" customHeight="1" x14ac:dyDescent="0.2">
      <c r="S33" s="6"/>
      <c r="T33" s="5"/>
    </row>
    <row r="34" spans="1:20" ht="12" customHeight="1" x14ac:dyDescent="0.2">
      <c r="A34" s="5"/>
      <c r="S34" s="6"/>
      <c r="T34" s="5"/>
    </row>
    <row r="35" spans="1:20" ht="12" customHeight="1" x14ac:dyDescent="0.2">
      <c r="S35" s="6"/>
      <c r="T35" s="5"/>
    </row>
    <row r="36" spans="1:20" ht="12" customHeight="1" x14ac:dyDescent="0.2">
      <c r="S36" s="6"/>
      <c r="T36" s="5"/>
    </row>
    <row r="37" spans="1:20" x14ac:dyDescent="0.2">
      <c r="S37" s="6"/>
      <c r="T37" s="5"/>
    </row>
    <row r="38" spans="1:20" x14ac:dyDescent="0.2">
      <c r="A38" s="7"/>
      <c r="S38" s="6"/>
      <c r="T38" s="5"/>
    </row>
    <row r="47" spans="1:20" ht="11.25" customHeight="1" x14ac:dyDescent="0.2">
      <c r="A47" s="4" t="s">
        <v>1</v>
      </c>
    </row>
    <row r="49" spans="1:1" hidden="1" x14ac:dyDescent="0.2"/>
    <row r="50" spans="1:1" s="2" customFormat="1" ht="12" x14ac:dyDescent="0.2">
      <c r="A50" s="3" t="s">
        <v>0</v>
      </c>
    </row>
  </sheetData>
  <mergeCells count="23">
    <mergeCell ref="A1:Q1"/>
    <mergeCell ref="C2:I2"/>
    <mergeCell ref="J2:N2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B9:B10"/>
    <mergeCell ref="N3:N4"/>
    <mergeCell ref="O3:O4"/>
    <mergeCell ref="P3:P4"/>
    <mergeCell ref="Q3:Q4"/>
    <mergeCell ref="B5:B6"/>
    <mergeCell ref="B7:B8"/>
    <mergeCell ref="H3:H4"/>
    <mergeCell ref="I3:I4"/>
    <mergeCell ref="J3:J4"/>
    <mergeCell ref="M3:M4"/>
  </mergeCells>
  <pageMargins left="0.27559055118110237" right="0.27559055118110237" top="0.23622047244094491" bottom="0.23622047244094491" header="0.15748031496062992" footer="0.15748031496062992"/>
  <pageSetup paperSize="9" scale="85" orientation="landscape" r:id="rId1"/>
  <headerFooter alignWithMargins="0">
    <oddHeader>&amp;C&amp;"Calibri"&amp;14&amp;K000000OFFICIAL&amp;1#</oddHeader>
    <oddFooter>&amp;C&amp;1#&amp;"Calibri"&amp;14&amp;K000000OFFICIAL</oddFooter>
  </headerFooter>
  <ignoredErrors>
    <ignoredError sqref="Q5" formulaRange="1"/>
    <ignoredError sqref="Q6:Q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C41950A916764B8482DEA04CD4A0FD" ma:contentTypeVersion="14" ma:contentTypeDescription="Create a new document." ma:contentTypeScope="" ma:versionID="61824ec8c7d0102efccde6b9a6403fd9">
  <xsd:schema xmlns:xsd="http://www.w3.org/2001/XMLSchema" xmlns:xs="http://www.w3.org/2001/XMLSchema" xmlns:p="http://schemas.microsoft.com/office/2006/metadata/properties" xmlns:ns3="14f5186c-14f9-4f96-bfe6-3cc6e4b70338" xmlns:ns4="a3466f8f-02dc-489e-ab7a-adc683b28806" targetNamespace="http://schemas.microsoft.com/office/2006/metadata/properties" ma:root="true" ma:fieldsID="556bbfdde41c85928521d650330a1f05" ns3:_="" ns4:_="">
    <xsd:import namespace="14f5186c-14f9-4f96-bfe6-3cc6e4b70338"/>
    <xsd:import namespace="a3466f8f-02dc-489e-ab7a-adc683b288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5186c-14f9-4f96-bfe6-3cc6e4b703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66f8f-02dc-489e-ab7a-adc683b28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2C0B6D-1A43-46D7-89AF-11CBE0CA7B1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14f5186c-14f9-4f96-bfe6-3cc6e4b70338"/>
    <ds:schemaRef ds:uri="http://schemas.microsoft.com/office/2006/metadata/properties"/>
    <ds:schemaRef ds:uri="http://schemas.microsoft.com/office/infopath/2007/PartnerControls"/>
    <ds:schemaRef ds:uri="a3466f8f-02dc-489e-ab7a-adc683b28806"/>
  </ds:schemaRefs>
</ds:datastoreItem>
</file>

<file path=customXml/itemProps2.xml><?xml version="1.0" encoding="utf-8"?>
<ds:datastoreItem xmlns:ds="http://schemas.openxmlformats.org/officeDocument/2006/customXml" ds:itemID="{55EB766B-6794-410D-A9C2-F27F56EDEE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D3504-3CD2-4F21-A5E1-508D898C2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5186c-14f9-4f96-bfe6-3cc6e4b70338"/>
    <ds:schemaRef ds:uri="a3466f8f-02dc-489e-ab7a-adc683b28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Winifred Holtby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Ballard Kate</dc:creator>
  <cp:lastModifiedBy>Amanda Richardson</cp:lastModifiedBy>
  <dcterms:created xsi:type="dcterms:W3CDTF">2022-11-04T15:06:08Z</dcterms:created>
  <dcterms:modified xsi:type="dcterms:W3CDTF">2022-11-22T13:06:55Z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0x01010053C41950A916764B8482DEA04CD4A0FD</vt:lpwstr>
  </property>
</Properties>
</file>